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 condivisi\APS Holding - Acampora\13 - Gara affissioni su pannelli\01 - documenti MP\allegati al capitolato\"/>
    </mc:Choice>
  </mc:AlternateContent>
  <bookViews>
    <workbookView xWindow="-108" yWindow="-108" windowWidth="23256" windowHeight="12456"/>
  </bookViews>
  <sheets>
    <sheet name="Foglio 1" sheetId="2" r:id="rId1"/>
  </sheets>
  <calcPr calcId="152511"/>
</workbook>
</file>

<file path=xl/calcChain.xml><?xml version="1.0" encoding="utf-8"?>
<calcChain xmlns="http://schemas.openxmlformats.org/spreadsheetml/2006/main">
  <c r="L27" i="2" l="1"/>
  <c r="L26" i="2"/>
  <c r="L24" i="2"/>
  <c r="L23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6" i="2"/>
  <c r="L5" i="2"/>
  <c r="I29" i="2"/>
  <c r="K29" i="2"/>
  <c r="J29" i="2"/>
  <c r="E11" i="2"/>
  <c r="E12" i="2"/>
  <c r="E13" i="2"/>
  <c r="E14" i="2"/>
  <c r="J14" i="2" s="1"/>
  <c r="E15" i="2"/>
  <c r="E16" i="2"/>
  <c r="E17" i="2"/>
  <c r="E18" i="2"/>
  <c r="J18" i="2" s="1"/>
  <c r="E19" i="2"/>
  <c r="E20" i="2"/>
  <c r="E21" i="2"/>
  <c r="E23" i="2"/>
  <c r="E24" i="2"/>
  <c r="E26" i="2"/>
  <c r="J26" i="2" s="1"/>
  <c r="E27" i="2"/>
  <c r="E7" i="2"/>
  <c r="E8" i="2"/>
  <c r="E9" i="2"/>
  <c r="J9" i="2" s="1"/>
  <c r="E10" i="2"/>
  <c r="J10" i="2" s="1"/>
  <c r="E6" i="2"/>
  <c r="E5" i="2"/>
  <c r="K27" i="2"/>
  <c r="I27" i="2"/>
  <c r="J27" i="2"/>
  <c r="K26" i="2"/>
  <c r="I26" i="2"/>
  <c r="K24" i="2"/>
  <c r="I24" i="2"/>
  <c r="J24" i="2"/>
  <c r="K23" i="2"/>
  <c r="I23" i="2"/>
  <c r="J23" i="2"/>
  <c r="K21" i="2"/>
  <c r="I21" i="2"/>
  <c r="J21" i="2"/>
  <c r="K20" i="2"/>
  <c r="I20" i="2"/>
  <c r="J20" i="2"/>
  <c r="K19" i="2"/>
  <c r="I19" i="2"/>
  <c r="J19" i="2"/>
  <c r="K18" i="2"/>
  <c r="I18" i="2"/>
  <c r="K17" i="2"/>
  <c r="H17" i="2"/>
  <c r="I17" i="2" s="1"/>
  <c r="J17" i="2"/>
  <c r="K16" i="2"/>
  <c r="I16" i="2"/>
  <c r="J16" i="2"/>
  <c r="K15" i="2"/>
  <c r="H15" i="2"/>
  <c r="I15" i="2" s="1"/>
  <c r="J15" i="2"/>
  <c r="K14" i="2"/>
  <c r="I14" i="2"/>
  <c r="K13" i="2"/>
  <c r="H13" i="2"/>
  <c r="I13" i="2" s="1"/>
  <c r="J13" i="2"/>
  <c r="K12" i="2"/>
  <c r="I12" i="2"/>
  <c r="J12" i="2"/>
  <c r="K11" i="2"/>
  <c r="H11" i="2"/>
  <c r="I11" i="2" s="1"/>
  <c r="J11" i="2"/>
  <c r="K10" i="2"/>
  <c r="I10" i="2"/>
  <c r="K9" i="2"/>
  <c r="H9" i="2"/>
  <c r="I9" i="2" s="1"/>
  <c r="K8" i="2"/>
  <c r="I8" i="2"/>
  <c r="J8" i="2"/>
  <c r="K7" i="2"/>
  <c r="I7" i="2"/>
  <c r="J7" i="2"/>
  <c r="K6" i="2"/>
  <c r="H6" i="2"/>
  <c r="I6" i="2" s="1"/>
  <c r="J6" i="2"/>
  <c r="K5" i="2"/>
  <c r="I5" i="2"/>
  <c r="J5" i="2" l="1"/>
  <c r="L29" i="2"/>
</calcChain>
</file>

<file path=xl/sharedStrings.xml><?xml version="1.0" encoding="utf-8"?>
<sst xmlns="http://schemas.openxmlformats.org/spreadsheetml/2006/main" count="56" uniqueCount="37">
  <si>
    <t>Voce</t>
  </si>
  <si>
    <t>Tipo materiale</t>
  </si>
  <si>
    <t>A</t>
  </si>
  <si>
    <t>B</t>
  </si>
  <si>
    <t>di cui manodopera</t>
  </si>
  <si>
    <t>di cui oneri della sicurezza</t>
  </si>
  <si>
    <t>Totale importo netto ribassabile</t>
  </si>
  <si>
    <t>totale manodopera</t>
  </si>
  <si>
    <t xml:space="preserve">Quantità stimate </t>
  </si>
  <si>
    <t>Totale sicurezza</t>
  </si>
  <si>
    <t>Totale stimato</t>
  </si>
  <si>
    <t>Prezzo Unitario stampa e applicazione</t>
  </si>
  <si>
    <t>Prezzo Unitario stampa e applicazione Ribassabile</t>
  </si>
  <si>
    <t>Pellicolazione Pannello</t>
  </si>
  <si>
    <t>Affissione Pannello</t>
  </si>
  <si>
    <t xml:space="preserve">FIORIERE E TABELLE BUS LONG TERM 100x140 </t>
  </si>
  <si>
    <t xml:space="preserve">TABELLE BUS LONG TERM 100x70 </t>
  </si>
  <si>
    <t>MATERIALI:</t>
  </si>
  <si>
    <t>LAMINAZIONE:</t>
  </si>
  <si>
    <t>COPERTURA PROTETTIVA DELLA PELLICOLA</t>
  </si>
  <si>
    <r>
      <t xml:space="preserve">Stampa e </t>
    </r>
    <r>
      <rPr>
        <b/>
        <sz val="11"/>
        <color rgb="FF0070C0"/>
        <rFont val="Calibri"/>
        <family val="2"/>
        <scheme val="minor"/>
      </rPr>
      <t>Laminazione</t>
    </r>
  </si>
  <si>
    <t>A = SUPPORTO STAMPA IN CARTA</t>
  </si>
  <si>
    <t>B = SUPPORTO STAMPA IN PELLICOLA</t>
  </si>
  <si>
    <t>FIORIERE PUBBLICITARIE 100x140 stampa carta blue back</t>
  </si>
  <si>
    <t>FIORIERE PUBBLICITARIE 100x140 stampa pellicola</t>
  </si>
  <si>
    <t>TOPOGRAFICI PADOVA 100x140 stampa pellicola</t>
  </si>
  <si>
    <t>TABELLE BUS 100x140 stampa carta blue back</t>
  </si>
  <si>
    <t>TABELLE BUS 100x140 stampa pellicola</t>
  </si>
  <si>
    <t>TABELLE BUS 100x70 stampa carta blue back</t>
  </si>
  <si>
    <t>TABELLE BUS 100x70 stampa pellicola</t>
  </si>
  <si>
    <t>C</t>
  </si>
  <si>
    <t>B - D</t>
  </si>
  <si>
    <t>C = PELLICOLA PER PELLICOLAZIONE</t>
  </si>
  <si>
    <t>D = PELLICOLA PER LAMINAZIONE</t>
  </si>
  <si>
    <t>PELLICOLAZIONE:</t>
  </si>
  <si>
    <t>COPERTURA PROTETTIVA DEL MANIFESTO IN CARTA</t>
  </si>
  <si>
    <t xml:space="preserve">Elenco prezzi e Quantità stimate annue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</si>
</sst>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5" fillId="0" borderId="5" xfId="0" applyNumberFormat="1" applyFont="1" applyBorder="1" applyAlignment="1">
      <alignment vertical="center"/>
    </xf>
    <xf numFmtId="1" fontId="5" fillId="0" borderId="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85725</xdr:rowOff>
    </xdr:from>
    <xdr:to>
      <xdr:col>2</xdr:col>
      <xdr:colOff>1033145</xdr:colOff>
      <xdr:row>2</xdr:row>
      <xdr:rowOff>404495</xdr:rowOff>
    </xdr:to>
    <xdr:pic>
      <xdr:nvPicPr>
        <xdr:cNvPr id="2" name="Immagine 1" descr="APS Holdi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85725"/>
          <a:ext cx="766445" cy="7664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zoomScale="80" zoomScaleNormal="80" workbookViewId="0">
      <selection activeCell="H4" sqref="H4"/>
    </sheetView>
  </sheetViews>
  <sheetFormatPr defaultRowHeight="14.4" x14ac:dyDescent="0.3"/>
  <cols>
    <col min="1" max="1" width="21.5546875" customWidth="1"/>
    <col min="2" max="2" width="32.109375" customWidth="1"/>
    <col min="3" max="3" width="15.6640625" style="21" customWidth="1"/>
    <col min="4" max="4" width="12.6640625" customWidth="1"/>
    <col min="5" max="5" width="12.109375" customWidth="1"/>
    <col min="6" max="6" width="13.44140625" customWidth="1"/>
    <col min="7" max="7" width="12.5546875" customWidth="1"/>
    <col min="8" max="8" width="19.88671875" customWidth="1"/>
    <col min="9" max="9" width="16.6640625" customWidth="1"/>
    <col min="10" max="10" width="13.109375" customWidth="1"/>
    <col min="11" max="11" width="11.33203125" customWidth="1"/>
    <col min="12" max="12" width="13.88671875" bestFit="1" customWidth="1"/>
  </cols>
  <sheetData>
    <row r="1" spans="1:12" x14ac:dyDescent="0.3">
      <c r="C1" s="22"/>
      <c r="D1" s="6"/>
      <c r="E1" s="6"/>
      <c r="F1" s="6"/>
      <c r="G1" s="2"/>
    </row>
    <row r="2" spans="1:12" ht="21" x14ac:dyDescent="0.4">
      <c r="A2" s="39" t="s">
        <v>36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43.8" customHeight="1" x14ac:dyDescent="0.4">
      <c r="A3" s="1"/>
      <c r="C3" s="7"/>
      <c r="D3" s="7"/>
      <c r="E3" s="7"/>
      <c r="F3" s="7"/>
      <c r="G3" s="2"/>
    </row>
    <row r="4" spans="1:12" ht="88.2" customHeight="1" x14ac:dyDescent="0.3">
      <c r="A4" s="35" t="s">
        <v>0</v>
      </c>
      <c r="B4" s="36"/>
      <c r="C4" s="28" t="s">
        <v>1</v>
      </c>
      <c r="D4" s="29" t="s">
        <v>11</v>
      </c>
      <c r="E4" s="29" t="s">
        <v>4</v>
      </c>
      <c r="F4" s="29" t="s">
        <v>5</v>
      </c>
      <c r="G4" s="30" t="s">
        <v>8</v>
      </c>
      <c r="H4" s="29" t="s">
        <v>12</v>
      </c>
      <c r="I4" s="31" t="s">
        <v>6</v>
      </c>
      <c r="J4" s="31" t="s">
        <v>7</v>
      </c>
      <c r="K4" s="31" t="s">
        <v>9</v>
      </c>
      <c r="L4" s="32" t="s">
        <v>10</v>
      </c>
    </row>
    <row r="5" spans="1:12" x14ac:dyDescent="0.3">
      <c r="A5" s="33" t="s">
        <v>23</v>
      </c>
      <c r="B5" s="34"/>
      <c r="C5" s="4" t="s">
        <v>2</v>
      </c>
      <c r="D5" s="10">
        <v>3.4</v>
      </c>
      <c r="E5" s="10">
        <f>D5*40%</f>
        <v>1.36</v>
      </c>
      <c r="F5" s="20">
        <v>0.1</v>
      </c>
      <c r="G5" s="17">
        <v>400</v>
      </c>
      <c r="H5" s="10">
        <v>3.3</v>
      </c>
      <c r="I5" s="10">
        <f>H5*G5</f>
        <v>1320</v>
      </c>
      <c r="J5" s="10">
        <f>E5*G5</f>
        <v>544</v>
      </c>
      <c r="K5" s="10">
        <f>G5*F5</f>
        <v>40</v>
      </c>
      <c r="L5" s="10">
        <f>SUM(I5,K5)</f>
        <v>1360</v>
      </c>
    </row>
    <row r="6" spans="1:12" ht="15" customHeight="1" x14ac:dyDescent="0.3">
      <c r="A6" s="11" t="s">
        <v>13</v>
      </c>
      <c r="B6" s="9"/>
      <c r="C6" s="8" t="s">
        <v>30</v>
      </c>
      <c r="D6" s="10">
        <v>3.4</v>
      </c>
      <c r="E6" s="10">
        <f>D6*40%</f>
        <v>1.36</v>
      </c>
      <c r="F6" s="20">
        <v>0.1</v>
      </c>
      <c r="G6" s="17">
        <v>1400</v>
      </c>
      <c r="H6" s="10">
        <f>D6-F6</f>
        <v>3.3</v>
      </c>
      <c r="I6" s="10">
        <f t="shared" ref="I6:I21" si="0">H6*G6</f>
        <v>4620</v>
      </c>
      <c r="J6" s="10">
        <f t="shared" ref="J6:J21" si="1">E6*G6</f>
        <v>1904.0000000000002</v>
      </c>
      <c r="K6" s="10">
        <f t="shared" ref="K6" si="2">F6*G6</f>
        <v>140</v>
      </c>
      <c r="L6" s="10">
        <f>SUM(I6,K6)</f>
        <v>4760</v>
      </c>
    </row>
    <row r="7" spans="1:12" ht="15" customHeight="1" x14ac:dyDescent="0.3">
      <c r="A7" s="11" t="s">
        <v>14</v>
      </c>
      <c r="B7" s="9"/>
      <c r="C7" s="8"/>
      <c r="D7" s="10">
        <v>14.2</v>
      </c>
      <c r="E7" s="10">
        <f t="shared" ref="E7:E27" si="3">D7*40%</f>
        <v>5.68</v>
      </c>
      <c r="F7" s="20">
        <v>0.43</v>
      </c>
      <c r="G7" s="17">
        <v>1400</v>
      </c>
      <c r="H7" s="10">
        <v>13.77</v>
      </c>
      <c r="I7" s="10">
        <f t="shared" si="0"/>
        <v>19278</v>
      </c>
      <c r="J7" s="10">
        <f t="shared" si="1"/>
        <v>7952</v>
      </c>
      <c r="K7" s="10">
        <f>G7*F7</f>
        <v>602</v>
      </c>
      <c r="L7" s="10">
        <f t="shared" ref="L7:L21" si="4">SUM(I7,K7)</f>
        <v>19880</v>
      </c>
    </row>
    <row r="8" spans="1:12" ht="15" customHeight="1" x14ac:dyDescent="0.3">
      <c r="A8" s="33" t="s">
        <v>24</v>
      </c>
      <c r="B8" s="34"/>
      <c r="C8" s="8" t="s">
        <v>3</v>
      </c>
      <c r="D8" s="10">
        <v>6.8</v>
      </c>
      <c r="E8" s="10">
        <f t="shared" si="3"/>
        <v>2.72</v>
      </c>
      <c r="F8" s="20">
        <v>0.2</v>
      </c>
      <c r="G8" s="17">
        <v>3800</v>
      </c>
      <c r="H8" s="10">
        <v>6.6</v>
      </c>
      <c r="I8" s="10">
        <f t="shared" si="0"/>
        <v>25080</v>
      </c>
      <c r="J8" s="10">
        <f t="shared" si="1"/>
        <v>10336</v>
      </c>
      <c r="K8" s="10">
        <f t="shared" ref="K8:K21" si="5">F8*G8</f>
        <v>760</v>
      </c>
      <c r="L8" s="10">
        <f t="shared" si="4"/>
        <v>25840</v>
      </c>
    </row>
    <row r="9" spans="1:12" ht="15" customHeight="1" x14ac:dyDescent="0.3">
      <c r="A9" s="11" t="s">
        <v>14</v>
      </c>
      <c r="B9" s="9"/>
      <c r="C9" s="8"/>
      <c r="D9" s="10">
        <v>14.2</v>
      </c>
      <c r="E9" s="10">
        <f t="shared" si="3"/>
        <v>5.68</v>
      </c>
      <c r="F9" s="20">
        <v>0.43</v>
      </c>
      <c r="G9" s="17">
        <v>4600</v>
      </c>
      <c r="H9" s="10">
        <f>D9-F9</f>
        <v>13.77</v>
      </c>
      <c r="I9" s="10">
        <f t="shared" si="0"/>
        <v>63342</v>
      </c>
      <c r="J9" s="10">
        <f t="shared" si="1"/>
        <v>26128</v>
      </c>
      <c r="K9" s="10">
        <f t="shared" si="5"/>
        <v>1978</v>
      </c>
      <c r="L9" s="10">
        <f t="shared" si="4"/>
        <v>65320</v>
      </c>
    </row>
    <row r="10" spans="1:12" ht="15" customHeight="1" x14ac:dyDescent="0.3">
      <c r="A10" s="37" t="s">
        <v>25</v>
      </c>
      <c r="B10" s="38"/>
      <c r="C10" s="5" t="s">
        <v>3</v>
      </c>
      <c r="D10" s="10">
        <v>6.8</v>
      </c>
      <c r="E10" s="10">
        <f t="shared" si="3"/>
        <v>2.72</v>
      </c>
      <c r="F10" s="20">
        <v>0.2</v>
      </c>
      <c r="G10" s="17">
        <v>750</v>
      </c>
      <c r="H10" s="10">
        <v>6.6</v>
      </c>
      <c r="I10" s="10">
        <f t="shared" si="0"/>
        <v>4950</v>
      </c>
      <c r="J10" s="10">
        <f t="shared" si="1"/>
        <v>2040.0000000000002</v>
      </c>
      <c r="K10" s="10">
        <f t="shared" si="5"/>
        <v>150</v>
      </c>
      <c r="L10" s="10">
        <f t="shared" si="4"/>
        <v>5100</v>
      </c>
    </row>
    <row r="11" spans="1:12" ht="15" customHeight="1" x14ac:dyDescent="0.3">
      <c r="A11" s="11" t="s">
        <v>14</v>
      </c>
      <c r="B11" s="9"/>
      <c r="C11" s="8"/>
      <c r="D11" s="10">
        <v>14.2</v>
      </c>
      <c r="E11" s="10">
        <f t="shared" si="3"/>
        <v>5.68</v>
      </c>
      <c r="F11" s="20">
        <v>0.38</v>
      </c>
      <c r="G11" s="17">
        <v>750</v>
      </c>
      <c r="H11" s="10">
        <f>D11-F11</f>
        <v>13.819999999999999</v>
      </c>
      <c r="I11" s="10">
        <f t="shared" si="0"/>
        <v>10364.999999999998</v>
      </c>
      <c r="J11" s="10">
        <f t="shared" si="1"/>
        <v>4260</v>
      </c>
      <c r="K11" s="10">
        <f t="shared" si="5"/>
        <v>285</v>
      </c>
      <c r="L11" s="10">
        <f t="shared" si="4"/>
        <v>10649.999999999998</v>
      </c>
    </row>
    <row r="12" spans="1:12" ht="15" customHeight="1" x14ac:dyDescent="0.3">
      <c r="A12" s="33" t="s">
        <v>26</v>
      </c>
      <c r="B12" s="34"/>
      <c r="C12" s="4" t="s">
        <v>2</v>
      </c>
      <c r="D12" s="10">
        <v>3.4</v>
      </c>
      <c r="E12" s="10">
        <f t="shared" si="3"/>
        <v>1.36</v>
      </c>
      <c r="F12" s="20">
        <v>0.1</v>
      </c>
      <c r="G12" s="17">
        <v>40</v>
      </c>
      <c r="H12" s="10">
        <v>3.3</v>
      </c>
      <c r="I12" s="10">
        <f t="shared" si="0"/>
        <v>132</v>
      </c>
      <c r="J12" s="10">
        <f t="shared" si="1"/>
        <v>54.400000000000006</v>
      </c>
      <c r="K12" s="10">
        <f t="shared" si="5"/>
        <v>4</v>
      </c>
      <c r="L12" s="10">
        <f t="shared" si="4"/>
        <v>136</v>
      </c>
    </row>
    <row r="13" spans="1:12" ht="15" customHeight="1" x14ac:dyDescent="0.3">
      <c r="A13" s="11" t="s">
        <v>13</v>
      </c>
      <c r="B13" s="9"/>
      <c r="C13" s="8" t="s">
        <v>30</v>
      </c>
      <c r="D13" s="10">
        <v>3.4</v>
      </c>
      <c r="E13" s="10">
        <f t="shared" si="3"/>
        <v>1.36</v>
      </c>
      <c r="F13" s="20">
        <v>0.1</v>
      </c>
      <c r="G13" s="17">
        <v>80</v>
      </c>
      <c r="H13" s="10">
        <f>D13-F13</f>
        <v>3.3</v>
      </c>
      <c r="I13" s="10">
        <f t="shared" si="0"/>
        <v>264</v>
      </c>
      <c r="J13" s="10">
        <f t="shared" si="1"/>
        <v>108.80000000000001</v>
      </c>
      <c r="K13" s="10">
        <f t="shared" si="5"/>
        <v>8</v>
      </c>
      <c r="L13" s="10">
        <f t="shared" si="4"/>
        <v>272</v>
      </c>
    </row>
    <row r="14" spans="1:12" ht="15" customHeight="1" x14ac:dyDescent="0.3">
      <c r="A14" s="11" t="s">
        <v>14</v>
      </c>
      <c r="B14" s="9"/>
      <c r="C14" s="8"/>
      <c r="D14" s="10">
        <v>14.2</v>
      </c>
      <c r="E14" s="10">
        <f t="shared" si="3"/>
        <v>5.68</v>
      </c>
      <c r="F14" s="20">
        <v>0.43</v>
      </c>
      <c r="G14" s="17">
        <v>80</v>
      </c>
      <c r="H14" s="10">
        <v>13.77</v>
      </c>
      <c r="I14" s="10">
        <f t="shared" si="0"/>
        <v>1101.5999999999999</v>
      </c>
      <c r="J14" s="10">
        <f t="shared" si="1"/>
        <v>454.4</v>
      </c>
      <c r="K14" s="10">
        <f t="shared" si="5"/>
        <v>34.4</v>
      </c>
      <c r="L14" s="10">
        <f t="shared" si="4"/>
        <v>1136</v>
      </c>
    </row>
    <row r="15" spans="1:12" ht="15" customHeight="1" x14ac:dyDescent="0.3">
      <c r="A15" s="33" t="s">
        <v>27</v>
      </c>
      <c r="B15" s="34"/>
      <c r="C15" s="4" t="s">
        <v>3</v>
      </c>
      <c r="D15" s="10">
        <v>6.8</v>
      </c>
      <c r="E15" s="10">
        <f t="shared" si="3"/>
        <v>2.72</v>
      </c>
      <c r="F15" s="20">
        <v>0.2</v>
      </c>
      <c r="G15" s="17">
        <v>280</v>
      </c>
      <c r="H15" s="10">
        <f>D15-F15</f>
        <v>6.6</v>
      </c>
      <c r="I15" s="10">
        <f t="shared" si="0"/>
        <v>1848</v>
      </c>
      <c r="J15" s="10">
        <f t="shared" si="1"/>
        <v>761.6</v>
      </c>
      <c r="K15" s="10">
        <f t="shared" si="5"/>
        <v>56</v>
      </c>
      <c r="L15" s="10">
        <f t="shared" si="4"/>
        <v>1904</v>
      </c>
    </row>
    <row r="16" spans="1:12" ht="15" customHeight="1" x14ac:dyDescent="0.3">
      <c r="A16" s="11" t="s">
        <v>14</v>
      </c>
      <c r="B16" s="9"/>
      <c r="C16" s="8"/>
      <c r="D16" s="10">
        <v>14.2</v>
      </c>
      <c r="E16" s="10">
        <f t="shared" si="3"/>
        <v>5.68</v>
      </c>
      <c r="F16" s="20">
        <v>0.43</v>
      </c>
      <c r="G16" s="17">
        <v>330</v>
      </c>
      <c r="H16" s="10">
        <v>13.77</v>
      </c>
      <c r="I16" s="10">
        <f t="shared" si="0"/>
        <v>4544.0999999999995</v>
      </c>
      <c r="J16" s="10">
        <f t="shared" si="1"/>
        <v>1874.3999999999999</v>
      </c>
      <c r="K16" s="10">
        <f t="shared" si="5"/>
        <v>141.9</v>
      </c>
      <c r="L16" s="10">
        <f t="shared" si="4"/>
        <v>4685.9999999999991</v>
      </c>
    </row>
    <row r="17" spans="1:12" ht="15" customHeight="1" x14ac:dyDescent="0.3">
      <c r="A17" s="33" t="s">
        <v>28</v>
      </c>
      <c r="B17" s="34"/>
      <c r="C17" s="4" t="s">
        <v>2</v>
      </c>
      <c r="D17" s="10">
        <v>2.2999999999999998</v>
      </c>
      <c r="E17" s="10">
        <f t="shared" si="3"/>
        <v>0.91999999999999993</v>
      </c>
      <c r="F17" s="20">
        <v>7.0000000000000007E-2</v>
      </c>
      <c r="G17" s="17">
        <v>20</v>
      </c>
      <c r="H17" s="10">
        <f>D17-F17</f>
        <v>2.23</v>
      </c>
      <c r="I17" s="10">
        <f t="shared" si="0"/>
        <v>44.6</v>
      </c>
      <c r="J17" s="10">
        <f t="shared" si="1"/>
        <v>18.399999999999999</v>
      </c>
      <c r="K17" s="10">
        <f t="shared" si="5"/>
        <v>1.4000000000000001</v>
      </c>
      <c r="L17" s="10">
        <f t="shared" si="4"/>
        <v>46</v>
      </c>
    </row>
    <row r="18" spans="1:12" ht="15" customHeight="1" x14ac:dyDescent="0.3">
      <c r="A18" s="11" t="s">
        <v>13</v>
      </c>
      <c r="B18" s="9"/>
      <c r="C18" s="8" t="s">
        <v>30</v>
      </c>
      <c r="D18" s="10">
        <v>2.2999999999999998</v>
      </c>
      <c r="E18" s="10">
        <f t="shared" si="3"/>
        <v>0.91999999999999993</v>
      </c>
      <c r="F18" s="20">
        <v>7.0000000000000007E-2</v>
      </c>
      <c r="G18" s="17">
        <v>50</v>
      </c>
      <c r="H18" s="10">
        <v>2.23</v>
      </c>
      <c r="I18" s="10">
        <f t="shared" si="0"/>
        <v>111.5</v>
      </c>
      <c r="J18" s="10">
        <f t="shared" si="1"/>
        <v>46</v>
      </c>
      <c r="K18" s="10">
        <f t="shared" si="5"/>
        <v>3.5000000000000004</v>
      </c>
      <c r="L18" s="10">
        <f t="shared" si="4"/>
        <v>115</v>
      </c>
    </row>
    <row r="19" spans="1:12" ht="15" customHeight="1" x14ac:dyDescent="0.3">
      <c r="A19" s="11" t="s">
        <v>14</v>
      </c>
      <c r="B19" s="9"/>
      <c r="C19" s="8"/>
      <c r="D19" s="10">
        <v>14.2</v>
      </c>
      <c r="E19" s="10">
        <f t="shared" si="3"/>
        <v>5.68</v>
      </c>
      <c r="F19" s="20">
        <v>0.43</v>
      </c>
      <c r="G19" s="17">
        <v>50</v>
      </c>
      <c r="H19" s="10">
        <v>13.77</v>
      </c>
      <c r="I19" s="10">
        <f t="shared" si="0"/>
        <v>688.5</v>
      </c>
      <c r="J19" s="10">
        <f t="shared" si="1"/>
        <v>284</v>
      </c>
      <c r="K19" s="10">
        <f t="shared" si="5"/>
        <v>21.5</v>
      </c>
      <c r="L19" s="10">
        <f t="shared" si="4"/>
        <v>710</v>
      </c>
    </row>
    <row r="20" spans="1:12" ht="15" customHeight="1" x14ac:dyDescent="0.3">
      <c r="A20" s="33" t="s">
        <v>29</v>
      </c>
      <c r="B20" s="34"/>
      <c r="C20" s="8" t="s">
        <v>3</v>
      </c>
      <c r="D20" s="10">
        <v>4.5999999999999996</v>
      </c>
      <c r="E20" s="10">
        <f t="shared" si="3"/>
        <v>1.8399999999999999</v>
      </c>
      <c r="F20" s="20">
        <v>0.14000000000000001</v>
      </c>
      <c r="G20" s="17">
        <v>220</v>
      </c>
      <c r="H20" s="10">
        <v>4.46</v>
      </c>
      <c r="I20" s="10">
        <f t="shared" si="0"/>
        <v>981.2</v>
      </c>
      <c r="J20" s="10">
        <f t="shared" si="1"/>
        <v>404.79999999999995</v>
      </c>
      <c r="K20" s="10">
        <f t="shared" si="5"/>
        <v>30.800000000000004</v>
      </c>
      <c r="L20" s="10">
        <f t="shared" si="4"/>
        <v>1012</v>
      </c>
    </row>
    <row r="21" spans="1:12" ht="15" customHeight="1" x14ac:dyDescent="0.3">
      <c r="A21" s="11" t="s">
        <v>14</v>
      </c>
      <c r="B21" s="9"/>
      <c r="C21" s="8"/>
      <c r="D21" s="10">
        <v>14.2</v>
      </c>
      <c r="E21" s="10">
        <f t="shared" si="3"/>
        <v>5.68</v>
      </c>
      <c r="F21" s="20">
        <v>0.43</v>
      </c>
      <c r="G21" s="17">
        <v>280</v>
      </c>
      <c r="H21" s="10">
        <v>13.77</v>
      </c>
      <c r="I21" s="10">
        <f t="shared" si="0"/>
        <v>3855.6</v>
      </c>
      <c r="J21" s="10">
        <f t="shared" si="1"/>
        <v>1590.3999999999999</v>
      </c>
      <c r="K21" s="10">
        <f t="shared" si="5"/>
        <v>120.39999999999999</v>
      </c>
      <c r="L21" s="10">
        <f t="shared" si="4"/>
        <v>3976</v>
      </c>
    </row>
    <row r="22" spans="1:12" ht="15" customHeight="1" x14ac:dyDescent="0.3">
      <c r="A22" s="33" t="s">
        <v>15</v>
      </c>
      <c r="B22" s="34"/>
      <c r="C22" s="4"/>
      <c r="D22" s="27"/>
      <c r="E22" s="26"/>
      <c r="F22" s="27"/>
      <c r="G22" s="27"/>
      <c r="H22" s="27"/>
      <c r="I22" s="27"/>
      <c r="J22" s="27"/>
      <c r="K22" s="27"/>
      <c r="L22" s="27"/>
    </row>
    <row r="23" spans="1:12" ht="15" customHeight="1" x14ac:dyDescent="0.3">
      <c r="A23" s="11" t="s">
        <v>20</v>
      </c>
      <c r="B23" s="9"/>
      <c r="C23" s="8" t="s">
        <v>31</v>
      </c>
      <c r="D23" s="10">
        <v>22.3</v>
      </c>
      <c r="E23" s="10">
        <f t="shared" si="3"/>
        <v>8.92</v>
      </c>
      <c r="F23" s="20">
        <v>0.67</v>
      </c>
      <c r="G23" s="18">
        <v>180</v>
      </c>
      <c r="H23" s="10">
        <v>21.63</v>
      </c>
      <c r="I23" s="10">
        <f t="shared" ref="I23:I24" si="6">H23*G23</f>
        <v>3893.3999999999996</v>
      </c>
      <c r="J23" s="10">
        <f t="shared" ref="J23:J24" si="7">E23*G23</f>
        <v>1605.6</v>
      </c>
      <c r="K23" s="10">
        <f t="shared" ref="K23:K24" si="8">F23*G23</f>
        <v>120.60000000000001</v>
      </c>
      <c r="L23" s="10">
        <f>SUM(I23,K23)</f>
        <v>4013.9999999999995</v>
      </c>
    </row>
    <row r="24" spans="1:12" ht="15" customHeight="1" x14ac:dyDescent="0.3">
      <c r="A24" s="11" t="s">
        <v>14</v>
      </c>
      <c r="B24" s="9"/>
      <c r="C24" s="8"/>
      <c r="D24" s="10">
        <v>14.2</v>
      </c>
      <c r="E24" s="10">
        <f t="shared" si="3"/>
        <v>5.68</v>
      </c>
      <c r="F24" s="20">
        <v>0.43</v>
      </c>
      <c r="G24" s="18">
        <v>180</v>
      </c>
      <c r="H24" s="10">
        <v>13.77</v>
      </c>
      <c r="I24" s="10">
        <f t="shared" si="6"/>
        <v>2478.6</v>
      </c>
      <c r="J24" s="10">
        <f t="shared" si="7"/>
        <v>1022.4</v>
      </c>
      <c r="K24" s="10">
        <f t="shared" si="8"/>
        <v>77.400000000000006</v>
      </c>
      <c r="L24" s="10">
        <f>SUM(I24,K24)</f>
        <v>2556</v>
      </c>
    </row>
    <row r="25" spans="1:12" ht="15" customHeight="1" x14ac:dyDescent="0.3">
      <c r="A25" s="33" t="s">
        <v>16</v>
      </c>
      <c r="B25" s="34"/>
      <c r="C25" s="4"/>
      <c r="D25" s="27"/>
      <c r="E25" s="26"/>
      <c r="F25" s="27"/>
      <c r="G25" s="27"/>
      <c r="H25" s="27"/>
      <c r="I25" s="27"/>
      <c r="J25" s="27"/>
      <c r="K25" s="27"/>
      <c r="L25" s="27"/>
    </row>
    <row r="26" spans="1:12" ht="15" customHeight="1" x14ac:dyDescent="0.3">
      <c r="A26" s="11" t="s">
        <v>20</v>
      </c>
      <c r="B26" s="9"/>
      <c r="C26" s="8" t="s">
        <v>31</v>
      </c>
      <c r="D26" s="10">
        <v>20.399999999999999</v>
      </c>
      <c r="E26" s="10">
        <f t="shared" si="3"/>
        <v>8.16</v>
      </c>
      <c r="F26" s="20">
        <v>0.61</v>
      </c>
      <c r="G26" s="18">
        <v>120</v>
      </c>
      <c r="H26" s="10">
        <v>19.79</v>
      </c>
      <c r="I26" s="10">
        <f t="shared" ref="I26:I27" si="9">H26*G26</f>
        <v>2374.7999999999997</v>
      </c>
      <c r="J26" s="10">
        <f t="shared" ref="J26:J27" si="10">E26*G26</f>
        <v>979.2</v>
      </c>
      <c r="K26" s="10">
        <f t="shared" ref="K26:K27" si="11">F26*G26</f>
        <v>73.2</v>
      </c>
      <c r="L26" s="10">
        <f>SUM(I26,K26)</f>
        <v>2447.9999999999995</v>
      </c>
    </row>
    <row r="27" spans="1:12" ht="15" customHeight="1" x14ac:dyDescent="0.3">
      <c r="A27" s="11" t="s">
        <v>14</v>
      </c>
      <c r="B27" s="9"/>
      <c r="C27" s="8"/>
      <c r="D27" s="10">
        <v>14.2</v>
      </c>
      <c r="E27" s="10">
        <f t="shared" si="3"/>
        <v>5.68</v>
      </c>
      <c r="F27" s="20">
        <v>0.43</v>
      </c>
      <c r="G27" s="18">
        <v>120</v>
      </c>
      <c r="H27" s="10">
        <v>13.77</v>
      </c>
      <c r="I27" s="10">
        <f t="shared" si="9"/>
        <v>1652.3999999999999</v>
      </c>
      <c r="J27" s="10">
        <f t="shared" si="10"/>
        <v>681.59999999999991</v>
      </c>
      <c r="K27" s="10">
        <f t="shared" si="11"/>
        <v>51.6</v>
      </c>
      <c r="L27" s="10">
        <f>SUM(I27,K27)</f>
        <v>1703.9999999999998</v>
      </c>
    </row>
    <row r="28" spans="1:12" ht="15" thickBot="1" x14ac:dyDescent="0.35">
      <c r="A28" s="14"/>
      <c r="B28" s="15"/>
      <c r="C28" s="23"/>
      <c r="D28" s="13"/>
      <c r="E28" s="12"/>
      <c r="F28" s="19"/>
      <c r="G28" s="3"/>
      <c r="H28" s="3"/>
      <c r="I28" s="16"/>
      <c r="J28" s="16"/>
      <c r="K28" s="16"/>
      <c r="L28" s="16"/>
    </row>
    <row r="29" spans="1:12" ht="15" thickTop="1" x14ac:dyDescent="0.3">
      <c r="A29" s="14"/>
      <c r="B29" s="15"/>
      <c r="C29" s="23"/>
      <c r="D29" s="13"/>
      <c r="E29" s="12"/>
      <c r="F29" s="19"/>
      <c r="G29" s="3"/>
      <c r="H29" s="3"/>
      <c r="I29" s="13">
        <f>SUM(I5:I27)</f>
        <v>152925.30000000002</v>
      </c>
      <c r="J29" s="13">
        <f>SUM(J5:J27)</f>
        <v>63050.000000000007</v>
      </c>
      <c r="K29" s="13">
        <f>SUM(K5:K27)</f>
        <v>4699.7</v>
      </c>
      <c r="L29" s="13">
        <f>SUM(L5:L27)</f>
        <v>157625</v>
      </c>
    </row>
    <row r="30" spans="1:12" ht="21.75" customHeight="1" x14ac:dyDescent="0.3">
      <c r="A30" s="24" t="s">
        <v>17</v>
      </c>
      <c r="B30" s="41" t="s">
        <v>21</v>
      </c>
      <c r="C30" s="41"/>
    </row>
    <row r="31" spans="1:12" ht="21" customHeight="1" x14ac:dyDescent="0.3">
      <c r="A31" s="24"/>
      <c r="B31" s="41" t="s">
        <v>22</v>
      </c>
      <c r="C31" s="41"/>
    </row>
    <row r="32" spans="1:12" ht="21" customHeight="1" x14ac:dyDescent="0.3">
      <c r="A32" s="24"/>
      <c r="B32" s="25" t="s">
        <v>32</v>
      </c>
      <c r="C32" s="25"/>
    </row>
    <row r="33" spans="1:3" ht="21" customHeight="1" x14ac:dyDescent="0.3">
      <c r="A33" s="24"/>
      <c r="B33" s="25" t="s">
        <v>33</v>
      </c>
      <c r="C33" s="25"/>
    </row>
    <row r="34" spans="1:3" ht="21" customHeight="1" x14ac:dyDescent="0.3">
      <c r="A34" s="24"/>
      <c r="B34" s="25"/>
      <c r="C34" s="25"/>
    </row>
    <row r="35" spans="1:3" ht="21" customHeight="1" x14ac:dyDescent="0.3">
      <c r="A35" s="24" t="s">
        <v>34</v>
      </c>
      <c r="B35" s="42" t="s">
        <v>35</v>
      </c>
      <c r="C35" s="42"/>
    </row>
    <row r="36" spans="1:3" ht="18.75" customHeight="1" x14ac:dyDescent="0.3">
      <c r="A36" s="24" t="s">
        <v>18</v>
      </c>
      <c r="B36" s="41" t="s">
        <v>19</v>
      </c>
      <c r="C36" s="41"/>
    </row>
    <row r="37" spans="1:3" ht="15" customHeight="1" x14ac:dyDescent="0.3"/>
    <row r="38" spans="1:3" ht="15" customHeight="1" x14ac:dyDescent="0.3"/>
    <row r="39" spans="1:3" ht="15" customHeight="1" x14ac:dyDescent="0.3"/>
    <row r="40" spans="1:3" ht="15" customHeight="1" x14ac:dyDescent="0.3"/>
    <row r="41" spans="1:3" ht="15" customHeight="1" x14ac:dyDescent="0.3"/>
    <row r="42" spans="1:3" ht="15" customHeight="1" x14ac:dyDescent="0.3"/>
    <row r="43" spans="1:3" ht="15" customHeight="1" x14ac:dyDescent="0.3"/>
    <row r="44" spans="1:3" ht="15" customHeight="1" x14ac:dyDescent="0.3"/>
    <row r="45" spans="1:3" ht="15" customHeight="1" x14ac:dyDescent="0.3"/>
    <row r="46" spans="1:3" ht="15" customHeight="1" x14ac:dyDescent="0.3"/>
    <row r="47" spans="1:3" ht="15" customHeight="1" x14ac:dyDescent="0.3"/>
    <row r="48" spans="1: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</sheetData>
  <mergeCells count="15">
    <mergeCell ref="B30:C30"/>
    <mergeCell ref="B31:C31"/>
    <mergeCell ref="B36:C36"/>
    <mergeCell ref="A25:B25"/>
    <mergeCell ref="B35:C35"/>
    <mergeCell ref="A4:B4"/>
    <mergeCell ref="A5:B5"/>
    <mergeCell ref="A8:B8"/>
    <mergeCell ref="A10:B10"/>
    <mergeCell ref="A2:L2"/>
    <mergeCell ref="A12:B12"/>
    <mergeCell ref="A15:B15"/>
    <mergeCell ref="A17:B17"/>
    <mergeCell ref="A20:B20"/>
    <mergeCell ref="A22:B2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21B6D3A55EE294595434748B50F6D4D" ma:contentTypeVersion="3" ma:contentTypeDescription="Creare un nuovo documento." ma:contentTypeScope="" ma:versionID="c58b80e9182df9ebee4c173cc4512318">
  <xsd:schema xmlns:xsd="http://www.w3.org/2001/XMLSchema" xmlns:xs="http://www.w3.org/2001/XMLSchema" xmlns:p="http://schemas.microsoft.com/office/2006/metadata/properties" xmlns:ns3="87bc1c77-2762-4d4a-bf31-93ccc22f02c7" targetNamespace="http://schemas.microsoft.com/office/2006/metadata/properties" ma:root="true" ma:fieldsID="ed4e367191b1d6a8db87b6a3f04372e8" ns3:_="">
    <xsd:import namespace="87bc1c77-2762-4d4a-bf31-93ccc22f02c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bc1c77-2762-4d4a-bf31-93ccc22f02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0C38EF-7BDE-4DD6-AF36-7D56EA619AC2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87bc1c77-2762-4d4a-bf31-93ccc22f02c7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91269E-5474-4B24-9A89-9EFE44278D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bc1c77-2762-4d4a-bf31-93ccc22f02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E0DB40-CC63-442F-B1C6-6DB00F7DBE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>APS Advertising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Munaro</dc:creator>
  <cp:lastModifiedBy>laura carpineti</cp:lastModifiedBy>
  <cp:lastPrinted>2023-10-10T06:55:48Z</cp:lastPrinted>
  <dcterms:created xsi:type="dcterms:W3CDTF">2015-07-21T10:05:17Z</dcterms:created>
  <dcterms:modified xsi:type="dcterms:W3CDTF">2024-11-12T10:46:25Z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0x010100A21B6D3A55EE294595434748B50F6D4D</vt:lpwstr>
  </property>
</Properties>
</file>